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480" windowHeight="7935" activeTab="1"/>
  </bookViews>
  <sheets>
    <sheet name="专业能力测试成绩" sheetId="35" r:id="rId1"/>
    <sheet name="笔试+专测总折算成绩" sheetId="34" r:id="rId2"/>
  </sheets>
  <calcPr calcId="125725"/>
</workbook>
</file>

<file path=xl/calcChain.xml><?xml version="1.0" encoding="utf-8"?>
<calcChain xmlns="http://schemas.openxmlformats.org/spreadsheetml/2006/main">
  <c r="H19" i="34"/>
  <c r="H18"/>
  <c r="H4"/>
  <c r="H5"/>
  <c r="H6"/>
  <c r="H7"/>
  <c r="H8"/>
  <c r="H3"/>
  <c r="G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3"/>
  <c r="G49" i="35"/>
  <c r="G48"/>
  <c r="G47"/>
  <c r="G46"/>
  <c r="G45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4"/>
  <c r="G3"/>
  <c r="H48" i="34" l="1"/>
  <c r="H42"/>
  <c r="H38"/>
  <c r="H30"/>
  <c r="H26"/>
  <c r="H24"/>
  <c r="H16"/>
  <c r="H14"/>
  <c r="H46"/>
  <c r="H44"/>
  <c r="H40"/>
  <c r="H36"/>
  <c r="H34"/>
  <c r="H32"/>
  <c r="H28"/>
  <c r="H22"/>
  <c r="H20"/>
  <c r="H12"/>
  <c r="H10"/>
  <c r="H47"/>
  <c r="H45"/>
  <c r="H43"/>
  <c r="H41"/>
  <c r="H39"/>
  <c r="H37"/>
  <c r="H35"/>
  <c r="H33"/>
  <c r="H31"/>
  <c r="H29"/>
  <c r="H27"/>
  <c r="H25"/>
  <c r="H23"/>
  <c r="H21"/>
  <c r="H17"/>
  <c r="H15"/>
  <c r="H13"/>
  <c r="H11"/>
  <c r="H9"/>
</calcChain>
</file>

<file path=xl/sharedStrings.xml><?xml version="1.0" encoding="utf-8"?>
<sst xmlns="http://schemas.openxmlformats.org/spreadsheetml/2006/main" count="274" uniqueCount="130">
  <si>
    <t>财经学院专业专任教师</t>
  </si>
  <si>
    <t>制药工程学院专业专任教师1</t>
  </si>
  <si>
    <t>制药工程学院专业专任教师2</t>
  </si>
  <si>
    <t>环境与质量检测学院专业专任教师1</t>
  </si>
  <si>
    <t>环境与质量检测学院专业专任教师2</t>
  </si>
  <si>
    <t>化学工程学院专业专任教师</t>
  </si>
  <si>
    <t>机械与自动化工程学院专业专任教师1</t>
  </si>
  <si>
    <t>马克思主义学院专任教师</t>
  </si>
  <si>
    <t>通识教育学院专任教师1</t>
  </si>
  <si>
    <t>党委学生工作部专职辅导员2</t>
  </si>
  <si>
    <t>序号</t>
    <phoneticPr fontId="9" type="noConversion"/>
  </si>
  <si>
    <t>姓名</t>
    <phoneticPr fontId="9" type="noConversion"/>
  </si>
  <si>
    <t>王培磊</t>
    <phoneticPr fontId="9" type="noConversion"/>
  </si>
  <si>
    <t>陈妍茹</t>
    <phoneticPr fontId="9" type="noConversion"/>
  </si>
  <si>
    <t>冯晓</t>
    <phoneticPr fontId="9" type="noConversion"/>
  </si>
  <si>
    <t>谷会会</t>
    <phoneticPr fontId="9" type="noConversion"/>
  </si>
  <si>
    <t>胡欣</t>
    <phoneticPr fontId="9" type="noConversion"/>
  </si>
  <si>
    <t>王英</t>
    <phoneticPr fontId="9" type="noConversion"/>
  </si>
  <si>
    <t>刘丽</t>
    <phoneticPr fontId="9" type="noConversion"/>
  </si>
  <si>
    <t>吴杰</t>
    <phoneticPr fontId="9" type="noConversion"/>
  </si>
  <si>
    <t>任小利</t>
    <phoneticPr fontId="9" type="noConversion"/>
  </si>
  <si>
    <t>邓小燕</t>
    <phoneticPr fontId="9" type="noConversion"/>
  </si>
  <si>
    <t>张潇丹</t>
    <phoneticPr fontId="9" type="noConversion"/>
  </si>
  <si>
    <t>李佩纹</t>
    <phoneticPr fontId="9" type="noConversion"/>
  </si>
  <si>
    <t>王静</t>
    <phoneticPr fontId="9" type="noConversion"/>
  </si>
  <si>
    <t>王琴</t>
    <phoneticPr fontId="9" type="noConversion"/>
  </si>
  <si>
    <t>隆花</t>
    <phoneticPr fontId="9" type="noConversion"/>
  </si>
  <si>
    <t>李鹏熙</t>
    <phoneticPr fontId="9" type="noConversion"/>
  </si>
  <si>
    <t>秦晓娇</t>
    <phoneticPr fontId="9" type="noConversion"/>
  </si>
  <si>
    <t>易莎</t>
    <phoneticPr fontId="9" type="noConversion"/>
  </si>
  <si>
    <t>赵风琴</t>
    <phoneticPr fontId="9" type="noConversion"/>
  </si>
  <si>
    <t>范娟</t>
    <phoneticPr fontId="9" type="noConversion"/>
  </si>
  <si>
    <t>郭泽美</t>
    <phoneticPr fontId="9" type="noConversion"/>
  </si>
  <si>
    <t>任章成</t>
    <phoneticPr fontId="9" type="noConversion"/>
  </si>
  <si>
    <t>周亚梅</t>
    <phoneticPr fontId="9" type="noConversion"/>
  </si>
  <si>
    <t>唐海星</t>
    <phoneticPr fontId="9" type="noConversion"/>
  </si>
  <si>
    <t>徐亚红</t>
    <phoneticPr fontId="9" type="noConversion"/>
  </si>
  <si>
    <t>杨海燕</t>
    <phoneticPr fontId="9" type="noConversion"/>
  </si>
  <si>
    <t>梁涛</t>
    <phoneticPr fontId="9" type="noConversion"/>
  </si>
  <si>
    <t>岳梦岩</t>
    <phoneticPr fontId="9" type="noConversion"/>
  </si>
  <si>
    <t>刘校兵</t>
    <phoneticPr fontId="9" type="noConversion"/>
  </si>
  <si>
    <t>钟黎</t>
    <phoneticPr fontId="9" type="noConversion"/>
  </si>
  <si>
    <t>陈柏瑾</t>
    <phoneticPr fontId="9" type="noConversion"/>
  </si>
  <si>
    <t>邱袁利</t>
    <phoneticPr fontId="9" type="noConversion"/>
  </si>
  <si>
    <t>张玲玲</t>
    <phoneticPr fontId="9" type="noConversion"/>
  </si>
  <si>
    <t>周银丹</t>
    <phoneticPr fontId="9" type="noConversion"/>
  </si>
  <si>
    <t>唐淑玲</t>
    <phoneticPr fontId="9" type="noConversion"/>
  </si>
  <si>
    <t>赵丹</t>
    <phoneticPr fontId="9" type="noConversion"/>
  </si>
  <si>
    <t>刘小炼</t>
    <phoneticPr fontId="9" type="noConversion"/>
  </si>
  <si>
    <t>刘小丽</t>
    <phoneticPr fontId="9" type="noConversion"/>
  </si>
  <si>
    <t>毕燃</t>
    <phoneticPr fontId="9" type="noConversion"/>
  </si>
  <si>
    <t>江亚庆</t>
    <phoneticPr fontId="9" type="noConversion"/>
  </si>
  <si>
    <t>徐杨</t>
    <phoneticPr fontId="9" type="noConversion"/>
  </si>
  <si>
    <t>李星</t>
    <phoneticPr fontId="9" type="noConversion"/>
  </si>
  <si>
    <t>张玲</t>
    <phoneticPr fontId="9" type="noConversion"/>
  </si>
  <si>
    <t>向玲</t>
    <phoneticPr fontId="9" type="noConversion"/>
  </si>
  <si>
    <t>廖春燕</t>
    <phoneticPr fontId="9" type="noConversion"/>
  </si>
  <si>
    <t>苏婷婷</t>
    <phoneticPr fontId="9" type="noConversion"/>
  </si>
  <si>
    <t>重庆化工职业学院2019年公开招聘工作人员进入结构化面试的人员名单</t>
    <phoneticPr fontId="1" type="noConversion"/>
  </si>
  <si>
    <t>序号</t>
    <phoneticPr fontId="1" type="noConversion"/>
  </si>
  <si>
    <t>姓名</t>
    <phoneticPr fontId="1" type="noConversion"/>
  </si>
  <si>
    <t>准考证号码</t>
    <phoneticPr fontId="1" type="noConversion"/>
  </si>
  <si>
    <t>岗位名称</t>
    <phoneticPr fontId="1" type="noConversion"/>
  </si>
  <si>
    <t>笔试成绩</t>
    <phoneticPr fontId="3" type="noConversion"/>
  </si>
  <si>
    <t>专业测试成绩</t>
    <phoneticPr fontId="1" type="noConversion"/>
  </si>
  <si>
    <t>排序</t>
    <phoneticPr fontId="6" type="noConversion"/>
  </si>
  <si>
    <t>是否进入结构化面试</t>
    <phoneticPr fontId="6" type="noConversion"/>
  </si>
  <si>
    <t>王培磊</t>
    <phoneticPr fontId="1" type="noConversion"/>
  </si>
  <si>
    <t>陈妍茹</t>
    <phoneticPr fontId="1" type="noConversion"/>
  </si>
  <si>
    <t>冯晓</t>
    <phoneticPr fontId="1" type="noConversion"/>
  </si>
  <si>
    <t>谷会会</t>
    <phoneticPr fontId="1" type="noConversion"/>
  </si>
  <si>
    <t>胡欣</t>
    <phoneticPr fontId="1" type="noConversion"/>
  </si>
  <si>
    <t>王英</t>
    <phoneticPr fontId="1" type="noConversion"/>
  </si>
  <si>
    <t>刘丽</t>
    <phoneticPr fontId="1" type="noConversion"/>
  </si>
  <si>
    <t>吴杰</t>
    <phoneticPr fontId="1" type="noConversion"/>
  </si>
  <si>
    <t>任小利</t>
    <phoneticPr fontId="1" type="noConversion"/>
  </si>
  <si>
    <t>邓小燕</t>
    <phoneticPr fontId="1" type="noConversion"/>
  </si>
  <si>
    <t>张潇丹</t>
    <phoneticPr fontId="1" type="noConversion"/>
  </si>
  <si>
    <t>李佩纹</t>
    <phoneticPr fontId="1" type="noConversion"/>
  </si>
  <si>
    <t>王静</t>
    <phoneticPr fontId="1" type="noConversion"/>
  </si>
  <si>
    <t>王琴</t>
    <phoneticPr fontId="1" type="noConversion"/>
  </si>
  <si>
    <t>隆花</t>
    <phoneticPr fontId="1" type="noConversion"/>
  </si>
  <si>
    <t>李鹏熙</t>
    <phoneticPr fontId="1" type="noConversion"/>
  </si>
  <si>
    <t>秦晓娇</t>
    <phoneticPr fontId="1" type="noConversion"/>
  </si>
  <si>
    <t>易莎</t>
    <phoneticPr fontId="1" type="noConversion"/>
  </si>
  <si>
    <t>赵风琴</t>
    <phoneticPr fontId="1" type="noConversion"/>
  </si>
  <si>
    <t>范娟</t>
    <phoneticPr fontId="1" type="noConversion"/>
  </si>
  <si>
    <t>郭泽美</t>
    <phoneticPr fontId="1" type="noConversion"/>
  </si>
  <si>
    <t>任章成</t>
    <phoneticPr fontId="1" type="noConversion"/>
  </si>
  <si>
    <t>周亚梅</t>
    <phoneticPr fontId="1" type="noConversion"/>
  </si>
  <si>
    <t>唐海星</t>
    <phoneticPr fontId="1" type="noConversion"/>
  </si>
  <si>
    <t>徐亚红</t>
    <phoneticPr fontId="1" type="noConversion"/>
  </si>
  <si>
    <t>杨海燕</t>
    <phoneticPr fontId="1" type="noConversion"/>
  </si>
  <si>
    <t>梁涛</t>
    <phoneticPr fontId="1" type="noConversion"/>
  </si>
  <si>
    <t>岳梦岩</t>
    <phoneticPr fontId="1" type="noConversion"/>
  </si>
  <si>
    <t>刘校兵</t>
    <phoneticPr fontId="1" type="noConversion"/>
  </si>
  <si>
    <t>钟黎</t>
    <phoneticPr fontId="1" type="noConversion"/>
  </si>
  <si>
    <t>陈柏瑾</t>
    <phoneticPr fontId="1" type="noConversion"/>
  </si>
  <si>
    <t>邱袁利</t>
    <phoneticPr fontId="1" type="noConversion"/>
  </si>
  <si>
    <t>张玲玲</t>
    <phoneticPr fontId="1" type="noConversion"/>
  </si>
  <si>
    <t>周银丹</t>
    <phoneticPr fontId="1" type="noConversion"/>
  </si>
  <si>
    <t>唐淑玲</t>
    <phoneticPr fontId="1" type="noConversion"/>
  </si>
  <si>
    <t>赵丹</t>
    <phoneticPr fontId="1" type="noConversion"/>
  </si>
  <si>
    <t>刘小炼</t>
    <phoneticPr fontId="1" type="noConversion"/>
  </si>
  <si>
    <t>刘小丽</t>
    <phoneticPr fontId="1" type="noConversion"/>
  </si>
  <si>
    <t>毕燃</t>
    <phoneticPr fontId="1" type="noConversion"/>
  </si>
  <si>
    <t>江亚庆</t>
    <phoneticPr fontId="1" type="noConversion"/>
  </si>
  <si>
    <t>徐杨</t>
    <phoneticPr fontId="1" type="noConversion"/>
  </si>
  <si>
    <t>李星</t>
    <phoneticPr fontId="1" type="noConversion"/>
  </si>
  <si>
    <t>张玲</t>
    <phoneticPr fontId="1" type="noConversion"/>
  </si>
  <si>
    <t>向玲</t>
    <phoneticPr fontId="1" type="noConversion"/>
  </si>
  <si>
    <t>廖春燕</t>
    <phoneticPr fontId="1" type="noConversion"/>
  </si>
  <si>
    <t>苏婷婷</t>
    <phoneticPr fontId="1" type="noConversion"/>
  </si>
  <si>
    <t>重庆化工职业学院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</si>
  <si>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019年6月3日</t>
    </r>
    <phoneticPr fontId="6" type="noConversion"/>
  </si>
  <si>
    <t>重庆化工职业学院2019年公开招聘工作人员专业能力测试成绩汇总表</t>
    <phoneticPr fontId="9" type="noConversion"/>
  </si>
  <si>
    <t>无</t>
    <phoneticPr fontId="8" type="noConversion"/>
  </si>
  <si>
    <t>测试1成绩</t>
    <phoneticPr fontId="9" type="noConversion"/>
  </si>
  <si>
    <t>测试2成绩</t>
    <phoneticPr fontId="9" type="noConversion"/>
  </si>
  <si>
    <t>准考证号码</t>
    <phoneticPr fontId="9" type="noConversion"/>
  </si>
  <si>
    <t>岗位名称</t>
    <phoneticPr fontId="9" type="noConversion"/>
  </si>
  <si>
    <t>缺考</t>
    <phoneticPr fontId="8" type="noConversion"/>
  </si>
  <si>
    <t>试讲成绩</t>
    <phoneticPr fontId="9" type="noConversion"/>
  </si>
  <si>
    <t>技能测试成绩</t>
    <phoneticPr fontId="9" type="noConversion"/>
  </si>
  <si>
    <t>总成绩（测试1×50%+测试2×50%）</t>
    <phoneticPr fontId="9" type="noConversion"/>
  </si>
  <si>
    <t>（笔试+专测）成绩</t>
    <phoneticPr fontId="1" type="noConversion"/>
  </si>
  <si>
    <t>是</t>
    <phoneticPr fontId="6" type="noConversion"/>
  </si>
  <si>
    <t>否</t>
    <phoneticPr fontId="6" type="noConversion"/>
  </si>
  <si>
    <t>专业测试总成绩（试讲×60%+技能×40%）</t>
    <phoneticPr fontId="9" type="noConversion"/>
  </si>
  <si>
    <t>缺考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</si>
</sst>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000"/>
    <numFmt numFmtId="177" formatCode="0.00_);[Red]\(0.00\)"/>
  </numFmts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方正仿宋_GBK"/>
      <family val="4"/>
      <charset val="134"/>
    </font>
    <font>
      <sz val="12"/>
      <name val="方正仿宋_GBK"/>
      <family val="4"/>
      <charset val="134"/>
    </font>
    <font>
      <sz val="9"/>
      <name val="宋体"/>
      <charset val="134"/>
    </font>
    <font>
      <sz val="12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方正仿宋_GBK"/>
      <family val="4"/>
      <charset val="134"/>
    </font>
    <font>
      <b/>
      <sz val="16"/>
      <color indexed="8"/>
      <name val="宋体"/>
      <family val="3"/>
      <charset val="134"/>
    </font>
    <font>
      <sz val="12"/>
      <color rgb="FFFF0000"/>
      <name val="方正仿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topLeftCell="A43" workbookViewId="0">
      <selection activeCell="G3" sqref="G3"/>
    </sheetView>
  </sheetViews>
  <sheetFormatPr defaultRowHeight="13.5"/>
  <cols>
    <col min="1" max="1" width="6.625" customWidth="1"/>
    <col min="3" max="3" width="13.875" customWidth="1"/>
    <col min="4" max="4" width="33.125" customWidth="1"/>
    <col min="7" max="7" width="23.25" customWidth="1"/>
  </cols>
  <sheetData>
    <row r="1" spans="1:7" ht="20.25">
      <c r="A1" s="37" t="s">
        <v>115</v>
      </c>
      <c r="B1" s="37"/>
      <c r="C1" s="37"/>
      <c r="D1" s="37"/>
      <c r="E1" s="37"/>
      <c r="F1" s="37"/>
      <c r="G1" s="37"/>
    </row>
    <row r="2" spans="1:7" ht="30" customHeight="1">
      <c r="A2" s="32" t="s">
        <v>10</v>
      </c>
      <c r="B2" s="32" t="s">
        <v>11</v>
      </c>
      <c r="C2" s="32" t="s">
        <v>119</v>
      </c>
      <c r="D2" s="32" t="s">
        <v>120</v>
      </c>
      <c r="E2" s="32" t="s">
        <v>122</v>
      </c>
      <c r="F2" s="33" t="s">
        <v>123</v>
      </c>
      <c r="G2" s="33" t="s">
        <v>128</v>
      </c>
    </row>
    <row r="3" spans="1:7" ht="30" customHeight="1">
      <c r="A3" s="15">
        <v>1</v>
      </c>
      <c r="B3" s="15" t="s">
        <v>12</v>
      </c>
      <c r="C3" s="15">
        <v>2019010704</v>
      </c>
      <c r="D3" s="15" t="s">
        <v>0</v>
      </c>
      <c r="E3" s="15">
        <v>85</v>
      </c>
      <c r="F3" s="15">
        <v>68</v>
      </c>
      <c r="G3" s="15">
        <f>E3*0.6+F3*0.4</f>
        <v>78.2</v>
      </c>
    </row>
    <row r="4" spans="1:7" ht="30" customHeight="1">
      <c r="A4" s="15">
        <v>2</v>
      </c>
      <c r="B4" s="15" t="s">
        <v>13</v>
      </c>
      <c r="C4" s="15">
        <v>2019010712</v>
      </c>
      <c r="D4" s="15" t="s">
        <v>0</v>
      </c>
      <c r="E4" s="15">
        <v>84.4</v>
      </c>
      <c r="F4" s="15">
        <v>69</v>
      </c>
      <c r="G4" s="15">
        <f t="shared" ref="G4:G31" si="0">E4*0.6+F4*0.4</f>
        <v>78.240000000000009</v>
      </c>
    </row>
    <row r="5" spans="1:7" ht="30" customHeight="1">
      <c r="A5" s="15">
        <v>3</v>
      </c>
      <c r="B5" s="15" t="s">
        <v>14</v>
      </c>
      <c r="C5" s="15">
        <v>2019010714</v>
      </c>
      <c r="D5" s="15" t="s">
        <v>0</v>
      </c>
      <c r="E5" s="15" t="s">
        <v>121</v>
      </c>
      <c r="F5" s="15" t="s">
        <v>121</v>
      </c>
      <c r="G5" s="15">
        <v>0</v>
      </c>
    </row>
    <row r="6" spans="1:7" ht="30" customHeight="1">
      <c r="A6" s="15">
        <v>4</v>
      </c>
      <c r="B6" s="15" t="s">
        <v>15</v>
      </c>
      <c r="C6" s="15">
        <v>2019010724</v>
      </c>
      <c r="D6" s="15" t="s">
        <v>0</v>
      </c>
      <c r="E6" s="15">
        <v>82.6</v>
      </c>
      <c r="F6" s="15">
        <v>83</v>
      </c>
      <c r="G6" s="15">
        <f t="shared" si="0"/>
        <v>82.759999999999991</v>
      </c>
    </row>
    <row r="7" spans="1:7" ht="30" customHeight="1">
      <c r="A7" s="15">
        <v>5</v>
      </c>
      <c r="B7" s="15" t="s">
        <v>16</v>
      </c>
      <c r="C7" s="15">
        <v>2019010727</v>
      </c>
      <c r="D7" s="15" t="s">
        <v>0</v>
      </c>
      <c r="E7" s="15">
        <v>82.8</v>
      </c>
      <c r="F7" s="15">
        <v>66</v>
      </c>
      <c r="G7" s="15">
        <f t="shared" si="0"/>
        <v>76.08</v>
      </c>
    </row>
    <row r="8" spans="1:7" ht="30" customHeight="1">
      <c r="A8" s="15">
        <v>6</v>
      </c>
      <c r="B8" s="15" t="s">
        <v>17</v>
      </c>
      <c r="C8" s="15">
        <v>2019010728</v>
      </c>
      <c r="D8" s="15" t="s">
        <v>0</v>
      </c>
      <c r="E8" s="15">
        <v>85.2</v>
      </c>
      <c r="F8" s="15">
        <v>85</v>
      </c>
      <c r="G8" s="15">
        <f t="shared" si="0"/>
        <v>85.12</v>
      </c>
    </row>
    <row r="9" spans="1:7" ht="30" customHeight="1">
      <c r="A9" s="15">
        <v>7</v>
      </c>
      <c r="B9" s="15" t="s">
        <v>18</v>
      </c>
      <c r="C9" s="15">
        <v>2019010101</v>
      </c>
      <c r="D9" s="15" t="s">
        <v>1</v>
      </c>
      <c r="E9" s="15">
        <v>83.8</v>
      </c>
      <c r="F9" s="15">
        <v>100</v>
      </c>
      <c r="G9" s="15">
        <f t="shared" si="0"/>
        <v>90.28</v>
      </c>
    </row>
    <row r="10" spans="1:7" ht="30" customHeight="1">
      <c r="A10" s="15">
        <v>8</v>
      </c>
      <c r="B10" s="15" t="s">
        <v>19</v>
      </c>
      <c r="C10" s="15">
        <v>2019010102</v>
      </c>
      <c r="D10" s="15" t="s">
        <v>1</v>
      </c>
      <c r="E10" s="15">
        <v>84.8</v>
      </c>
      <c r="F10" s="15">
        <v>100</v>
      </c>
      <c r="G10" s="15">
        <f t="shared" si="0"/>
        <v>90.88</v>
      </c>
    </row>
    <row r="11" spans="1:7" ht="30" customHeight="1">
      <c r="A11" s="15">
        <v>9</v>
      </c>
      <c r="B11" s="15" t="s">
        <v>20</v>
      </c>
      <c r="C11" s="15">
        <v>2019010106</v>
      </c>
      <c r="D11" s="15" t="s">
        <v>1</v>
      </c>
      <c r="E11" s="15">
        <v>86.4</v>
      </c>
      <c r="F11" s="15">
        <v>100</v>
      </c>
      <c r="G11" s="15">
        <f t="shared" si="0"/>
        <v>91.84</v>
      </c>
    </row>
    <row r="12" spans="1:7" ht="30" customHeight="1">
      <c r="A12" s="15">
        <v>10</v>
      </c>
      <c r="B12" s="15" t="s">
        <v>21</v>
      </c>
      <c r="C12" s="15">
        <v>2019010107</v>
      </c>
      <c r="D12" s="15" t="s">
        <v>1</v>
      </c>
      <c r="E12" s="15">
        <v>79</v>
      </c>
      <c r="F12" s="15">
        <v>95</v>
      </c>
      <c r="G12" s="15">
        <f t="shared" si="0"/>
        <v>85.4</v>
      </c>
    </row>
    <row r="13" spans="1:7" ht="30" customHeight="1">
      <c r="A13" s="15">
        <v>11</v>
      </c>
      <c r="B13" s="15" t="s">
        <v>22</v>
      </c>
      <c r="C13" s="15">
        <v>2019010114</v>
      </c>
      <c r="D13" s="15" t="s">
        <v>1</v>
      </c>
      <c r="E13" s="15">
        <v>84.6</v>
      </c>
      <c r="F13" s="15">
        <v>85</v>
      </c>
      <c r="G13" s="15">
        <f t="shared" si="0"/>
        <v>84.759999999999991</v>
      </c>
    </row>
    <row r="14" spans="1:7" ht="30" customHeight="1">
      <c r="A14" s="15">
        <v>12</v>
      </c>
      <c r="B14" s="15" t="s">
        <v>23</v>
      </c>
      <c r="C14" s="15">
        <v>2019010116</v>
      </c>
      <c r="D14" s="15" t="s">
        <v>1</v>
      </c>
      <c r="E14" s="15">
        <v>80</v>
      </c>
      <c r="F14" s="15">
        <v>96</v>
      </c>
      <c r="G14" s="15">
        <f t="shared" si="0"/>
        <v>86.4</v>
      </c>
    </row>
    <row r="15" spans="1:7" ht="30" customHeight="1">
      <c r="A15" s="15">
        <v>13</v>
      </c>
      <c r="B15" s="15" t="s">
        <v>24</v>
      </c>
      <c r="C15" s="15">
        <v>2019010201</v>
      </c>
      <c r="D15" s="15" t="s">
        <v>2</v>
      </c>
      <c r="E15" s="15">
        <v>75.599999999999994</v>
      </c>
      <c r="F15" s="15">
        <v>64</v>
      </c>
      <c r="G15" s="15">
        <f t="shared" si="0"/>
        <v>70.959999999999994</v>
      </c>
    </row>
    <row r="16" spans="1:7" ht="30" customHeight="1">
      <c r="A16" s="15">
        <v>14</v>
      </c>
      <c r="B16" s="15" t="s">
        <v>25</v>
      </c>
      <c r="C16" s="15">
        <v>2019010204</v>
      </c>
      <c r="D16" s="15" t="s">
        <v>2</v>
      </c>
      <c r="E16" s="15">
        <v>84.2</v>
      </c>
      <c r="F16" s="15">
        <v>95</v>
      </c>
      <c r="G16" s="15">
        <f t="shared" si="0"/>
        <v>88.52000000000001</v>
      </c>
    </row>
    <row r="17" spans="1:7" ht="30" customHeight="1">
      <c r="A17" s="15">
        <v>15</v>
      </c>
      <c r="B17" s="15" t="s">
        <v>26</v>
      </c>
      <c r="C17" s="15">
        <v>2019010205</v>
      </c>
      <c r="D17" s="15" t="s">
        <v>2</v>
      </c>
      <c r="E17" s="15">
        <v>77.400000000000006</v>
      </c>
      <c r="F17" s="15">
        <v>75</v>
      </c>
      <c r="G17" s="15">
        <f t="shared" si="0"/>
        <v>76.44</v>
      </c>
    </row>
    <row r="18" spans="1:7" ht="30" customHeight="1">
      <c r="A18" s="15">
        <v>16</v>
      </c>
      <c r="B18" s="15" t="s">
        <v>27</v>
      </c>
      <c r="C18" s="15">
        <v>2019010402</v>
      </c>
      <c r="D18" s="15" t="s">
        <v>3</v>
      </c>
      <c r="E18" s="15">
        <v>84.8</v>
      </c>
      <c r="F18" s="15">
        <v>88.2</v>
      </c>
      <c r="G18" s="15">
        <f t="shared" si="0"/>
        <v>86.16</v>
      </c>
    </row>
    <row r="19" spans="1:7" ht="30" customHeight="1">
      <c r="A19" s="15">
        <v>17</v>
      </c>
      <c r="B19" s="15" t="s">
        <v>28</v>
      </c>
      <c r="C19" s="15">
        <v>2019010409</v>
      </c>
      <c r="D19" s="15" t="s">
        <v>3</v>
      </c>
      <c r="E19" s="15">
        <v>74</v>
      </c>
      <c r="F19" s="15">
        <v>81</v>
      </c>
      <c r="G19" s="15">
        <f t="shared" si="0"/>
        <v>76.8</v>
      </c>
    </row>
    <row r="20" spans="1:7" ht="30" customHeight="1">
      <c r="A20" s="15">
        <v>18</v>
      </c>
      <c r="B20" s="15" t="s">
        <v>29</v>
      </c>
      <c r="C20" s="15">
        <v>2019010501</v>
      </c>
      <c r="D20" s="15" t="s">
        <v>4</v>
      </c>
      <c r="E20" s="15">
        <v>84.4</v>
      </c>
      <c r="F20" s="15">
        <v>88</v>
      </c>
      <c r="G20" s="15">
        <f t="shared" si="0"/>
        <v>85.84</v>
      </c>
    </row>
    <row r="21" spans="1:7" ht="30" customHeight="1">
      <c r="A21" s="15">
        <v>19</v>
      </c>
      <c r="B21" s="15" t="s">
        <v>30</v>
      </c>
      <c r="C21" s="15">
        <v>2019010502</v>
      </c>
      <c r="D21" s="15" t="s">
        <v>4</v>
      </c>
      <c r="E21" s="15">
        <v>74.2</v>
      </c>
      <c r="F21" s="15">
        <v>66</v>
      </c>
      <c r="G21" s="15">
        <f t="shared" si="0"/>
        <v>70.92</v>
      </c>
    </row>
    <row r="22" spans="1:7" ht="30" customHeight="1">
      <c r="A22" s="15">
        <v>20</v>
      </c>
      <c r="B22" s="15" t="s">
        <v>31</v>
      </c>
      <c r="C22" s="15">
        <v>2019010504</v>
      </c>
      <c r="D22" s="15" t="s">
        <v>4</v>
      </c>
      <c r="E22" s="15">
        <v>77.2</v>
      </c>
      <c r="F22" s="15">
        <v>74</v>
      </c>
      <c r="G22" s="15">
        <f t="shared" si="0"/>
        <v>75.92</v>
      </c>
    </row>
    <row r="23" spans="1:7" ht="30" customHeight="1">
      <c r="A23" s="15">
        <v>21</v>
      </c>
      <c r="B23" s="15" t="s">
        <v>32</v>
      </c>
      <c r="C23" s="15">
        <v>2019010505</v>
      </c>
      <c r="D23" s="15" t="s">
        <v>4</v>
      </c>
      <c r="E23" s="15">
        <v>84.2</v>
      </c>
      <c r="F23" s="15">
        <v>81.599999999999994</v>
      </c>
      <c r="G23" s="15">
        <f t="shared" si="0"/>
        <v>83.16</v>
      </c>
    </row>
    <row r="24" spans="1:7" ht="30" customHeight="1">
      <c r="A24" s="15">
        <v>22</v>
      </c>
      <c r="B24" s="15" t="s">
        <v>33</v>
      </c>
      <c r="C24" s="15">
        <v>2019010506</v>
      </c>
      <c r="D24" s="15" t="s">
        <v>4</v>
      </c>
      <c r="E24" s="15">
        <v>87.4</v>
      </c>
      <c r="F24" s="15">
        <v>84.6</v>
      </c>
      <c r="G24" s="15">
        <f t="shared" si="0"/>
        <v>86.28</v>
      </c>
    </row>
    <row r="25" spans="1:7" ht="30" customHeight="1">
      <c r="A25" s="15">
        <v>23</v>
      </c>
      <c r="B25" s="15" t="s">
        <v>34</v>
      </c>
      <c r="C25" s="15">
        <v>2019010603</v>
      </c>
      <c r="D25" s="15" t="s">
        <v>5</v>
      </c>
      <c r="E25" s="15">
        <v>85</v>
      </c>
      <c r="F25" s="15">
        <v>93.6</v>
      </c>
      <c r="G25" s="15">
        <f t="shared" si="0"/>
        <v>88.44</v>
      </c>
    </row>
    <row r="26" spans="1:7" ht="30" customHeight="1">
      <c r="A26" s="15">
        <v>24</v>
      </c>
      <c r="B26" s="15" t="s">
        <v>35</v>
      </c>
      <c r="C26" s="15">
        <v>2019010607</v>
      </c>
      <c r="D26" s="15" t="s">
        <v>5</v>
      </c>
      <c r="E26" s="15">
        <v>84.2</v>
      </c>
      <c r="F26" s="15">
        <v>95.3</v>
      </c>
      <c r="G26" s="15">
        <f t="shared" si="0"/>
        <v>88.64</v>
      </c>
    </row>
    <row r="27" spans="1:7" ht="30" customHeight="1">
      <c r="A27" s="15">
        <v>25</v>
      </c>
      <c r="B27" s="15" t="s">
        <v>36</v>
      </c>
      <c r="C27" s="15">
        <v>2019010609</v>
      </c>
      <c r="D27" s="15" t="s">
        <v>5</v>
      </c>
      <c r="E27" s="15">
        <v>73.2</v>
      </c>
      <c r="F27" s="15">
        <v>81.7</v>
      </c>
      <c r="G27" s="15">
        <f t="shared" si="0"/>
        <v>76.599999999999994</v>
      </c>
    </row>
    <row r="28" spans="1:7" ht="30" customHeight="1">
      <c r="A28" s="15">
        <v>26</v>
      </c>
      <c r="B28" s="15" t="s">
        <v>37</v>
      </c>
      <c r="C28" s="15">
        <v>2019010902</v>
      </c>
      <c r="D28" s="15" t="s">
        <v>6</v>
      </c>
      <c r="E28" s="15">
        <v>84</v>
      </c>
      <c r="F28" s="15">
        <v>80.400000000000006</v>
      </c>
      <c r="G28" s="15">
        <f t="shared" si="0"/>
        <v>82.56</v>
      </c>
    </row>
    <row r="29" spans="1:7" ht="30" customHeight="1">
      <c r="A29" s="15">
        <v>27</v>
      </c>
      <c r="B29" s="15" t="s">
        <v>38</v>
      </c>
      <c r="C29" s="15">
        <v>2019010906</v>
      </c>
      <c r="D29" s="15" t="s">
        <v>6</v>
      </c>
      <c r="E29" s="15">
        <v>76.2</v>
      </c>
      <c r="F29" s="15">
        <v>78.8</v>
      </c>
      <c r="G29" s="15">
        <f t="shared" si="0"/>
        <v>77.239999999999995</v>
      </c>
    </row>
    <row r="30" spans="1:7" ht="30" customHeight="1">
      <c r="A30" s="15">
        <v>28</v>
      </c>
      <c r="B30" s="15" t="s">
        <v>39</v>
      </c>
      <c r="C30" s="15">
        <v>2019010908</v>
      </c>
      <c r="D30" s="15" t="s">
        <v>6</v>
      </c>
      <c r="E30" s="15">
        <v>81.2</v>
      </c>
      <c r="F30" s="15">
        <v>86.6</v>
      </c>
      <c r="G30" s="15">
        <f t="shared" si="0"/>
        <v>83.36</v>
      </c>
    </row>
    <row r="31" spans="1:7" ht="30" customHeight="1">
      <c r="A31" s="15">
        <v>29</v>
      </c>
      <c r="B31" s="15" t="s">
        <v>40</v>
      </c>
      <c r="C31" s="15">
        <v>2019010910</v>
      </c>
      <c r="D31" s="15" t="s">
        <v>6</v>
      </c>
      <c r="E31" s="15">
        <v>83.8</v>
      </c>
      <c r="F31" s="15">
        <v>68</v>
      </c>
      <c r="G31" s="15">
        <f t="shared" si="0"/>
        <v>77.47999999999999</v>
      </c>
    </row>
    <row r="32" spans="1:7" ht="30" customHeight="1">
      <c r="A32" s="15">
        <v>30</v>
      </c>
      <c r="B32" s="15" t="s">
        <v>41</v>
      </c>
      <c r="C32" s="15">
        <v>2019011201</v>
      </c>
      <c r="D32" s="15" t="s">
        <v>7</v>
      </c>
      <c r="E32" s="15">
        <v>86</v>
      </c>
      <c r="F32" s="15" t="s">
        <v>116</v>
      </c>
      <c r="G32" s="15">
        <v>86</v>
      </c>
    </row>
    <row r="33" spans="1:7" ht="30" customHeight="1">
      <c r="A33" s="15">
        <v>31</v>
      </c>
      <c r="B33" s="15" t="s">
        <v>42</v>
      </c>
      <c r="C33" s="15">
        <v>2019011202</v>
      </c>
      <c r="D33" s="15" t="s">
        <v>7</v>
      </c>
      <c r="E33" s="15">
        <v>82.4</v>
      </c>
      <c r="F33" s="15" t="s">
        <v>116</v>
      </c>
      <c r="G33" s="15">
        <v>82.4</v>
      </c>
    </row>
    <row r="34" spans="1:7" ht="30" customHeight="1">
      <c r="A34" s="15">
        <v>32</v>
      </c>
      <c r="B34" s="15" t="s">
        <v>43</v>
      </c>
      <c r="C34" s="15">
        <v>2019011204</v>
      </c>
      <c r="D34" s="15" t="s">
        <v>7</v>
      </c>
      <c r="E34" s="15">
        <v>79</v>
      </c>
      <c r="F34" s="15" t="s">
        <v>116</v>
      </c>
      <c r="G34" s="15">
        <v>79</v>
      </c>
    </row>
    <row r="35" spans="1:7" ht="30" customHeight="1">
      <c r="A35" s="15">
        <v>33</v>
      </c>
      <c r="B35" s="15" t="s">
        <v>44</v>
      </c>
      <c r="C35" s="15">
        <v>2019011205</v>
      </c>
      <c r="D35" s="15" t="s">
        <v>7</v>
      </c>
      <c r="E35" s="15">
        <v>79.8</v>
      </c>
      <c r="F35" s="15" t="s">
        <v>116</v>
      </c>
      <c r="G35" s="15">
        <v>79.8</v>
      </c>
    </row>
    <row r="36" spans="1:7" ht="30" customHeight="1">
      <c r="A36" s="15">
        <v>34</v>
      </c>
      <c r="B36" s="15" t="s">
        <v>45</v>
      </c>
      <c r="C36" s="15">
        <v>2019011206</v>
      </c>
      <c r="D36" s="15" t="s">
        <v>7</v>
      </c>
      <c r="E36" s="15">
        <v>80.599999999999994</v>
      </c>
      <c r="F36" s="15" t="s">
        <v>116</v>
      </c>
      <c r="G36" s="15">
        <v>80.599999999999994</v>
      </c>
    </row>
    <row r="37" spans="1:7" ht="30" customHeight="1">
      <c r="A37" s="15">
        <v>35</v>
      </c>
      <c r="B37" s="15" t="s">
        <v>46</v>
      </c>
      <c r="C37" s="15">
        <v>2019011207</v>
      </c>
      <c r="D37" s="15" t="s">
        <v>7</v>
      </c>
      <c r="E37" s="15">
        <v>87</v>
      </c>
      <c r="F37" s="15" t="s">
        <v>116</v>
      </c>
      <c r="G37" s="15">
        <v>87</v>
      </c>
    </row>
    <row r="38" spans="1:7" ht="30" customHeight="1">
      <c r="A38" s="15">
        <v>36</v>
      </c>
      <c r="B38" s="15" t="s">
        <v>47</v>
      </c>
      <c r="C38" s="15">
        <v>2019011208</v>
      </c>
      <c r="D38" s="15" t="s">
        <v>7</v>
      </c>
      <c r="E38" s="15">
        <v>80.400000000000006</v>
      </c>
      <c r="F38" s="15" t="s">
        <v>116</v>
      </c>
      <c r="G38" s="15">
        <v>80.400000000000006</v>
      </c>
    </row>
    <row r="39" spans="1:7" ht="30" customHeight="1">
      <c r="A39" s="15">
        <v>37</v>
      </c>
      <c r="B39" s="15" t="s">
        <v>48</v>
      </c>
      <c r="C39" s="15">
        <v>2019011209</v>
      </c>
      <c r="D39" s="15" t="s">
        <v>7</v>
      </c>
      <c r="E39" s="15">
        <v>78.599999999999994</v>
      </c>
      <c r="F39" s="15" t="s">
        <v>116</v>
      </c>
      <c r="G39" s="15">
        <v>78.599999999999994</v>
      </c>
    </row>
    <row r="40" spans="1:7" ht="30" customHeight="1">
      <c r="A40" s="15">
        <v>38</v>
      </c>
      <c r="B40" s="15" t="s">
        <v>49</v>
      </c>
      <c r="C40" s="15">
        <v>2019011302</v>
      </c>
      <c r="D40" s="15" t="s">
        <v>8</v>
      </c>
      <c r="E40" s="15">
        <v>86.2</v>
      </c>
      <c r="F40" s="15" t="s">
        <v>116</v>
      </c>
      <c r="G40" s="15">
        <v>86.2</v>
      </c>
    </row>
    <row r="41" spans="1:7" ht="30" customHeight="1">
      <c r="A41" s="15">
        <v>39</v>
      </c>
      <c r="B41" s="15" t="s">
        <v>50</v>
      </c>
      <c r="C41" s="15">
        <v>2019011304</v>
      </c>
      <c r="D41" s="15" t="s">
        <v>8</v>
      </c>
      <c r="E41" s="15">
        <v>86.8</v>
      </c>
      <c r="F41" s="15" t="s">
        <v>116</v>
      </c>
      <c r="G41" s="15">
        <v>86.8</v>
      </c>
    </row>
    <row r="42" spans="1:7" ht="30" customHeight="1">
      <c r="A42" s="15">
        <v>40</v>
      </c>
      <c r="B42" s="15" t="s">
        <v>51</v>
      </c>
      <c r="C42" s="15">
        <v>2019011305</v>
      </c>
      <c r="D42" s="15" t="s">
        <v>8</v>
      </c>
      <c r="E42" s="15">
        <v>84</v>
      </c>
      <c r="F42" s="15" t="s">
        <v>116</v>
      </c>
      <c r="G42" s="15">
        <v>84</v>
      </c>
    </row>
    <row r="43" spans="1:7" ht="30" customHeight="1">
      <c r="A43" s="15">
        <v>41</v>
      </c>
      <c r="B43" s="15" t="s">
        <v>52</v>
      </c>
      <c r="C43" s="15">
        <v>2019011307</v>
      </c>
      <c r="D43" s="15" t="s">
        <v>8</v>
      </c>
      <c r="E43" s="15">
        <v>82.8</v>
      </c>
      <c r="F43" s="15" t="s">
        <v>116</v>
      </c>
      <c r="G43" s="15">
        <v>82.8</v>
      </c>
    </row>
    <row r="44" spans="1:7" ht="30" customHeight="1">
      <c r="A44" s="32" t="s">
        <v>10</v>
      </c>
      <c r="B44" s="32" t="s">
        <v>11</v>
      </c>
      <c r="C44" s="32" t="s">
        <v>119</v>
      </c>
      <c r="D44" s="32" t="s">
        <v>120</v>
      </c>
      <c r="E44" s="33" t="s">
        <v>117</v>
      </c>
      <c r="F44" s="33" t="s">
        <v>118</v>
      </c>
      <c r="G44" s="33" t="s">
        <v>124</v>
      </c>
    </row>
    <row r="45" spans="1:7" ht="30" customHeight="1">
      <c r="A45" s="15">
        <v>42</v>
      </c>
      <c r="B45" s="15" t="s">
        <v>53</v>
      </c>
      <c r="C45" s="15">
        <v>2019011801</v>
      </c>
      <c r="D45" s="15" t="s">
        <v>9</v>
      </c>
      <c r="E45" s="15">
        <v>83</v>
      </c>
      <c r="F45" s="15">
        <v>79.400000000000006</v>
      </c>
      <c r="G45" s="15">
        <f>E45*0.5+F45*0.5</f>
        <v>81.2</v>
      </c>
    </row>
    <row r="46" spans="1:7" ht="30" customHeight="1">
      <c r="A46" s="15">
        <v>43</v>
      </c>
      <c r="B46" s="15" t="s">
        <v>54</v>
      </c>
      <c r="C46" s="15">
        <v>2019011802</v>
      </c>
      <c r="D46" s="15" t="s">
        <v>9</v>
      </c>
      <c r="E46" s="15">
        <v>81.400000000000006</v>
      </c>
      <c r="F46" s="15">
        <v>83.8</v>
      </c>
      <c r="G46" s="15">
        <f>E46*0.5+F46*0.5</f>
        <v>82.6</v>
      </c>
    </row>
    <row r="47" spans="1:7" ht="30" customHeight="1">
      <c r="A47" s="15">
        <v>44</v>
      </c>
      <c r="B47" s="15" t="s">
        <v>55</v>
      </c>
      <c r="C47" s="15">
        <v>2019011803</v>
      </c>
      <c r="D47" s="15" t="s">
        <v>9</v>
      </c>
      <c r="E47" s="15">
        <v>79.400000000000006</v>
      </c>
      <c r="F47" s="15">
        <v>77</v>
      </c>
      <c r="G47" s="15">
        <f>E47*0.5+F47*0.5</f>
        <v>78.2</v>
      </c>
    </row>
    <row r="48" spans="1:7" ht="30" customHeight="1">
      <c r="A48" s="15">
        <v>45</v>
      </c>
      <c r="B48" s="15" t="s">
        <v>56</v>
      </c>
      <c r="C48" s="15">
        <v>2019011805</v>
      </c>
      <c r="D48" s="15" t="s">
        <v>9</v>
      </c>
      <c r="E48" s="15">
        <v>77.2</v>
      </c>
      <c r="F48" s="15">
        <v>72.400000000000006</v>
      </c>
      <c r="G48" s="15">
        <f>E48*0.5+F48*0.5</f>
        <v>74.800000000000011</v>
      </c>
    </row>
    <row r="49" spans="1:7" ht="30" customHeight="1">
      <c r="A49" s="15">
        <v>46</v>
      </c>
      <c r="B49" s="15" t="s">
        <v>57</v>
      </c>
      <c r="C49" s="15">
        <v>2019011809</v>
      </c>
      <c r="D49" s="15" t="s">
        <v>9</v>
      </c>
      <c r="E49" s="15">
        <v>84.8</v>
      </c>
      <c r="F49" s="15">
        <v>84</v>
      </c>
      <c r="G49" s="15">
        <f>E49*0.5+F49*0.5</f>
        <v>84.4</v>
      </c>
    </row>
    <row r="51" spans="1:7">
      <c r="F51" s="38" t="s">
        <v>113</v>
      </c>
      <c r="G51" s="39"/>
    </row>
    <row r="52" spans="1:7">
      <c r="F52" s="40" t="s">
        <v>114</v>
      </c>
      <c r="G52" s="41"/>
    </row>
  </sheetData>
  <mergeCells count="3">
    <mergeCell ref="A1:G1"/>
    <mergeCell ref="F51:G51"/>
    <mergeCell ref="F52:G52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63"/>
  <sheetViews>
    <sheetView tabSelected="1" topLeftCell="A34" workbookViewId="0">
      <selection activeCell="H39" sqref="H39"/>
    </sheetView>
  </sheetViews>
  <sheetFormatPr defaultRowHeight="13.5"/>
  <cols>
    <col min="1" max="1" width="5.5" customWidth="1"/>
    <col min="2" max="2" width="7.75" style="1" customWidth="1"/>
    <col min="3" max="3" width="14.625" customWidth="1"/>
    <col min="4" max="4" width="26.75" customWidth="1"/>
    <col min="5" max="5" width="6.375" style="22" customWidth="1"/>
    <col min="6" max="6" width="9" style="2" customWidth="1"/>
    <col min="7" max="7" width="11" style="18" customWidth="1"/>
    <col min="8" max="8" width="6.25" customWidth="1"/>
    <col min="9" max="9" width="9.25" customWidth="1"/>
  </cols>
  <sheetData>
    <row r="1" spans="1:9" ht="42" customHeight="1">
      <c r="A1" s="37" t="s">
        <v>58</v>
      </c>
      <c r="B1" s="37"/>
      <c r="C1" s="37"/>
      <c r="D1" s="37"/>
      <c r="E1" s="37"/>
      <c r="F1" s="37"/>
      <c r="G1" s="37"/>
      <c r="H1" s="37"/>
      <c r="I1" s="37"/>
    </row>
    <row r="2" spans="1:9" ht="43.5" customHeight="1">
      <c r="A2" s="6" t="s">
        <v>59</v>
      </c>
      <c r="B2" s="7" t="s">
        <v>60</v>
      </c>
      <c r="C2" s="8" t="s">
        <v>61</v>
      </c>
      <c r="D2" s="9" t="s">
        <v>62</v>
      </c>
      <c r="E2" s="19" t="s">
        <v>63</v>
      </c>
      <c r="F2" s="9" t="s">
        <v>64</v>
      </c>
      <c r="G2" s="10" t="s">
        <v>125</v>
      </c>
      <c r="H2" s="11" t="s">
        <v>65</v>
      </c>
      <c r="I2" s="11" t="s">
        <v>66</v>
      </c>
    </row>
    <row r="3" spans="1:9" s="1" customFormat="1" ht="30" customHeight="1">
      <c r="A3" s="23">
        <v>1</v>
      </c>
      <c r="B3" s="24" t="s">
        <v>67</v>
      </c>
      <c r="C3" s="25">
        <v>2019010704</v>
      </c>
      <c r="D3" s="26" t="s">
        <v>0</v>
      </c>
      <c r="E3" s="27">
        <v>60</v>
      </c>
      <c r="F3" s="28">
        <v>78.2</v>
      </c>
      <c r="G3" s="29">
        <f>E3+F3</f>
        <v>138.19999999999999</v>
      </c>
      <c r="H3" s="5">
        <f>RANK(G3,$G$3:$G$8)</f>
        <v>5</v>
      </c>
      <c r="I3" s="28" t="s">
        <v>126</v>
      </c>
    </row>
    <row r="4" spans="1:9" s="1" customFormat="1" ht="30" customHeight="1">
      <c r="A4" s="23">
        <v>2</v>
      </c>
      <c r="B4" s="24" t="s">
        <v>68</v>
      </c>
      <c r="C4" s="25">
        <v>2019010712</v>
      </c>
      <c r="D4" s="26" t="s">
        <v>0</v>
      </c>
      <c r="E4" s="27">
        <v>64</v>
      </c>
      <c r="F4" s="28">
        <v>78.239999999999995</v>
      </c>
      <c r="G4" s="29">
        <f t="shared" ref="G4:G48" si="0">E4+F4</f>
        <v>142.24</v>
      </c>
      <c r="H4" s="5">
        <f t="shared" ref="H4:H8" si="1">RANK(G4,$G$3:$G$8)</f>
        <v>4</v>
      </c>
      <c r="I4" s="28" t="s">
        <v>126</v>
      </c>
    </row>
    <row r="5" spans="1:9" s="1" customFormat="1" ht="30" customHeight="1">
      <c r="A5" s="23">
        <v>3</v>
      </c>
      <c r="B5" s="25" t="s">
        <v>69</v>
      </c>
      <c r="C5" s="25">
        <v>2019010714</v>
      </c>
      <c r="D5" s="26" t="s">
        <v>0</v>
      </c>
      <c r="E5" s="27">
        <v>60</v>
      </c>
      <c r="F5" s="28" t="s">
        <v>129</v>
      </c>
      <c r="G5" s="29">
        <v>60</v>
      </c>
      <c r="H5" s="5">
        <f t="shared" si="1"/>
        <v>6</v>
      </c>
      <c r="I5" s="36" t="s">
        <v>127</v>
      </c>
    </row>
    <row r="6" spans="1:9" s="1" customFormat="1" ht="30" customHeight="1">
      <c r="A6" s="23">
        <v>4</v>
      </c>
      <c r="B6" s="25" t="s">
        <v>70</v>
      </c>
      <c r="C6" s="25">
        <v>2019010724</v>
      </c>
      <c r="D6" s="26" t="s">
        <v>0</v>
      </c>
      <c r="E6" s="27">
        <v>64</v>
      </c>
      <c r="F6" s="28">
        <v>82.76</v>
      </c>
      <c r="G6" s="29">
        <f t="shared" si="0"/>
        <v>146.76</v>
      </c>
      <c r="H6" s="5">
        <f t="shared" si="1"/>
        <v>2</v>
      </c>
      <c r="I6" s="28" t="s">
        <v>126</v>
      </c>
    </row>
    <row r="7" spans="1:9" s="1" customFormat="1" ht="30" customHeight="1">
      <c r="A7" s="23">
        <v>5</v>
      </c>
      <c r="B7" s="25" t="s">
        <v>71</v>
      </c>
      <c r="C7" s="25">
        <v>2019010727</v>
      </c>
      <c r="D7" s="26" t="s">
        <v>0</v>
      </c>
      <c r="E7" s="27">
        <v>66.5</v>
      </c>
      <c r="F7" s="28">
        <v>76.08</v>
      </c>
      <c r="G7" s="29">
        <f t="shared" si="0"/>
        <v>142.57999999999998</v>
      </c>
      <c r="H7" s="5">
        <f t="shared" si="1"/>
        <v>3</v>
      </c>
      <c r="I7" s="28" t="s">
        <v>126</v>
      </c>
    </row>
    <row r="8" spans="1:9" s="1" customFormat="1" ht="30" customHeight="1">
      <c r="A8" s="23">
        <v>6</v>
      </c>
      <c r="B8" s="25" t="s">
        <v>72</v>
      </c>
      <c r="C8" s="25">
        <v>2019010728</v>
      </c>
      <c r="D8" s="26" t="s">
        <v>0</v>
      </c>
      <c r="E8" s="27">
        <v>74.5</v>
      </c>
      <c r="F8" s="28">
        <v>85.12</v>
      </c>
      <c r="G8" s="29">
        <f t="shared" si="0"/>
        <v>159.62</v>
      </c>
      <c r="H8" s="5">
        <f t="shared" si="1"/>
        <v>1</v>
      </c>
      <c r="I8" s="28" t="s">
        <v>126</v>
      </c>
    </row>
    <row r="9" spans="1:9" s="1" customFormat="1" ht="30" customHeight="1">
      <c r="A9" s="12">
        <v>7</v>
      </c>
      <c r="B9" s="13" t="s">
        <v>73</v>
      </c>
      <c r="C9" s="15">
        <v>2019010101</v>
      </c>
      <c r="D9" s="3" t="s">
        <v>1</v>
      </c>
      <c r="E9" s="20">
        <v>64.5</v>
      </c>
      <c r="F9" s="4">
        <v>90.28</v>
      </c>
      <c r="G9" s="34">
        <f t="shared" si="0"/>
        <v>154.78</v>
      </c>
      <c r="H9" s="5">
        <f t="shared" ref="H9:H14" si="2">RANK(G9,$G$9:$G$14)</f>
        <v>4</v>
      </c>
      <c r="I9" s="35" t="s">
        <v>126</v>
      </c>
    </row>
    <row r="10" spans="1:9" s="1" customFormat="1" ht="30" customHeight="1">
      <c r="A10" s="12">
        <v>8</v>
      </c>
      <c r="B10" s="13" t="s">
        <v>74</v>
      </c>
      <c r="C10" s="15">
        <v>2019010102</v>
      </c>
      <c r="D10" s="3" t="s">
        <v>1</v>
      </c>
      <c r="E10" s="20">
        <v>60</v>
      </c>
      <c r="F10" s="4">
        <v>90.88</v>
      </c>
      <c r="G10" s="34">
        <f t="shared" si="0"/>
        <v>150.88</v>
      </c>
      <c r="H10" s="5">
        <f t="shared" si="2"/>
        <v>5</v>
      </c>
      <c r="I10" s="35" t="s">
        <v>126</v>
      </c>
    </row>
    <row r="11" spans="1:9" s="1" customFormat="1" ht="30" customHeight="1">
      <c r="A11" s="12">
        <v>9</v>
      </c>
      <c r="B11" s="13" t="s">
        <v>75</v>
      </c>
      <c r="C11" s="14">
        <v>2019010106</v>
      </c>
      <c r="D11" s="3" t="s">
        <v>1</v>
      </c>
      <c r="E11" s="20">
        <v>66</v>
      </c>
      <c r="F11" s="4">
        <v>91.84</v>
      </c>
      <c r="G11" s="34">
        <f t="shared" si="0"/>
        <v>157.84</v>
      </c>
      <c r="H11" s="5">
        <f t="shared" si="2"/>
        <v>2</v>
      </c>
      <c r="I11" s="35" t="s">
        <v>126</v>
      </c>
    </row>
    <row r="12" spans="1:9" s="1" customFormat="1" ht="30" customHeight="1">
      <c r="A12" s="12">
        <v>10</v>
      </c>
      <c r="B12" s="13" t="s">
        <v>76</v>
      </c>
      <c r="C12" s="14">
        <v>2019010107</v>
      </c>
      <c r="D12" s="3" t="s">
        <v>1</v>
      </c>
      <c r="E12" s="20">
        <v>62</v>
      </c>
      <c r="F12" s="4">
        <v>85.4</v>
      </c>
      <c r="G12" s="34">
        <f t="shared" si="0"/>
        <v>147.4</v>
      </c>
      <c r="H12" s="5">
        <f t="shared" si="2"/>
        <v>6</v>
      </c>
      <c r="I12" s="35" t="s">
        <v>126</v>
      </c>
    </row>
    <row r="13" spans="1:9" s="1" customFormat="1" ht="30" customHeight="1">
      <c r="A13" s="12">
        <v>11</v>
      </c>
      <c r="B13" s="14" t="s">
        <v>77</v>
      </c>
      <c r="C13" s="14">
        <v>2019010114</v>
      </c>
      <c r="D13" s="3" t="s">
        <v>1</v>
      </c>
      <c r="E13" s="20">
        <v>77.5</v>
      </c>
      <c r="F13" s="4">
        <v>84.759999999999991</v>
      </c>
      <c r="G13" s="34">
        <f t="shared" si="0"/>
        <v>162.26</v>
      </c>
      <c r="H13" s="5">
        <f t="shared" si="2"/>
        <v>1</v>
      </c>
      <c r="I13" s="35" t="s">
        <v>126</v>
      </c>
    </row>
    <row r="14" spans="1:9" s="1" customFormat="1" ht="30" customHeight="1">
      <c r="A14" s="12">
        <v>12</v>
      </c>
      <c r="B14" s="14" t="s">
        <v>78</v>
      </c>
      <c r="C14" s="15">
        <v>2019010116</v>
      </c>
      <c r="D14" s="3" t="s">
        <v>1</v>
      </c>
      <c r="E14" s="20">
        <v>71</v>
      </c>
      <c r="F14" s="4">
        <v>86.4</v>
      </c>
      <c r="G14" s="34">
        <f t="shared" si="0"/>
        <v>157.4</v>
      </c>
      <c r="H14" s="5">
        <f t="shared" si="2"/>
        <v>3</v>
      </c>
      <c r="I14" s="35" t="s">
        <v>126</v>
      </c>
    </row>
    <row r="15" spans="1:9" s="1" customFormat="1" ht="30" customHeight="1">
      <c r="A15" s="23">
        <v>13</v>
      </c>
      <c r="B15" s="24" t="s">
        <v>79</v>
      </c>
      <c r="C15" s="25">
        <v>2019010201</v>
      </c>
      <c r="D15" s="26" t="s">
        <v>2</v>
      </c>
      <c r="E15" s="27">
        <v>63</v>
      </c>
      <c r="F15" s="28">
        <v>70.959999999999994</v>
      </c>
      <c r="G15" s="29">
        <f t="shared" si="0"/>
        <v>133.95999999999998</v>
      </c>
      <c r="H15" s="30">
        <f>RANK(G15,$G$15:$G$17)</f>
        <v>3</v>
      </c>
      <c r="I15" s="28" t="s">
        <v>126</v>
      </c>
    </row>
    <row r="16" spans="1:9" s="1" customFormat="1" ht="30" customHeight="1">
      <c r="A16" s="23">
        <v>14</v>
      </c>
      <c r="B16" s="24" t="s">
        <v>80</v>
      </c>
      <c r="C16" s="25">
        <v>2019010204</v>
      </c>
      <c r="D16" s="26" t="s">
        <v>2</v>
      </c>
      <c r="E16" s="27">
        <v>70</v>
      </c>
      <c r="F16" s="28">
        <v>88.52000000000001</v>
      </c>
      <c r="G16" s="29">
        <f t="shared" si="0"/>
        <v>158.52000000000001</v>
      </c>
      <c r="H16" s="30">
        <f>RANK(G16,$G$15:$G$17)</f>
        <v>1</v>
      </c>
      <c r="I16" s="28" t="s">
        <v>126</v>
      </c>
    </row>
    <row r="17" spans="1:9" s="1" customFormat="1" ht="30" customHeight="1">
      <c r="A17" s="23">
        <v>15</v>
      </c>
      <c r="B17" s="25" t="s">
        <v>81</v>
      </c>
      <c r="C17" s="25">
        <v>2019010205</v>
      </c>
      <c r="D17" s="26" t="s">
        <v>2</v>
      </c>
      <c r="E17" s="27">
        <v>60</v>
      </c>
      <c r="F17" s="28">
        <v>76.44</v>
      </c>
      <c r="G17" s="29">
        <f t="shared" si="0"/>
        <v>136.44</v>
      </c>
      <c r="H17" s="30">
        <f>RANK(G17,$G$15:$G$17)</f>
        <v>2</v>
      </c>
      <c r="I17" s="28" t="s">
        <v>126</v>
      </c>
    </row>
    <row r="18" spans="1:9" s="1" customFormat="1" ht="30" customHeight="1">
      <c r="A18" s="12">
        <v>16</v>
      </c>
      <c r="B18" s="13" t="s">
        <v>82</v>
      </c>
      <c r="C18" s="15">
        <v>2019010402</v>
      </c>
      <c r="D18" s="3" t="s">
        <v>3</v>
      </c>
      <c r="E18" s="21">
        <v>63</v>
      </c>
      <c r="F18" s="4">
        <v>86.16</v>
      </c>
      <c r="G18" s="34">
        <f t="shared" si="0"/>
        <v>149.16</v>
      </c>
      <c r="H18" s="46">
        <f>RANK(G18,$G$18:$G$19)</f>
        <v>1</v>
      </c>
      <c r="I18" s="35" t="s">
        <v>126</v>
      </c>
    </row>
    <row r="19" spans="1:9" s="1" customFormat="1" ht="30" customHeight="1">
      <c r="A19" s="12">
        <v>17</v>
      </c>
      <c r="B19" s="14" t="s">
        <v>83</v>
      </c>
      <c r="C19" s="14">
        <v>2019010409</v>
      </c>
      <c r="D19" s="3" t="s">
        <v>3</v>
      </c>
      <c r="E19" s="20">
        <v>60</v>
      </c>
      <c r="F19" s="4">
        <v>76.8</v>
      </c>
      <c r="G19" s="34">
        <f t="shared" si="0"/>
        <v>136.80000000000001</v>
      </c>
      <c r="H19" s="46">
        <f>RANK(G19,$G$18:$G$19)</f>
        <v>2</v>
      </c>
      <c r="I19" s="35" t="s">
        <v>126</v>
      </c>
    </row>
    <row r="20" spans="1:9" s="1" customFormat="1" ht="30" customHeight="1">
      <c r="A20" s="23">
        <v>18</v>
      </c>
      <c r="B20" s="24" t="s">
        <v>84</v>
      </c>
      <c r="C20" s="25">
        <v>2019010501</v>
      </c>
      <c r="D20" s="26" t="s">
        <v>4</v>
      </c>
      <c r="E20" s="27">
        <v>63</v>
      </c>
      <c r="F20" s="28">
        <v>85.84</v>
      </c>
      <c r="G20" s="29">
        <f t="shared" si="0"/>
        <v>148.84</v>
      </c>
      <c r="H20" s="30">
        <f>RANK(G20,$G$20:$G$24)</f>
        <v>3</v>
      </c>
      <c r="I20" s="28" t="s">
        <v>126</v>
      </c>
    </row>
    <row r="21" spans="1:9" s="1" customFormat="1" ht="30" customHeight="1">
      <c r="A21" s="23">
        <v>19</v>
      </c>
      <c r="B21" s="24" t="s">
        <v>85</v>
      </c>
      <c r="C21" s="25">
        <v>2019010502</v>
      </c>
      <c r="D21" s="26" t="s">
        <v>4</v>
      </c>
      <c r="E21" s="27">
        <v>80</v>
      </c>
      <c r="F21" s="28">
        <v>70.92</v>
      </c>
      <c r="G21" s="29">
        <f t="shared" si="0"/>
        <v>150.92000000000002</v>
      </c>
      <c r="H21" s="30">
        <f>RANK(G21,$G$20:$G$24)</f>
        <v>2</v>
      </c>
      <c r="I21" s="28" t="s">
        <v>126</v>
      </c>
    </row>
    <row r="22" spans="1:9" s="1" customFormat="1" ht="30" customHeight="1">
      <c r="A22" s="23">
        <v>20</v>
      </c>
      <c r="B22" s="24" t="s">
        <v>86</v>
      </c>
      <c r="C22" s="25">
        <v>2019010504</v>
      </c>
      <c r="D22" s="26" t="s">
        <v>4</v>
      </c>
      <c r="E22" s="27">
        <v>61</v>
      </c>
      <c r="F22" s="28">
        <v>75.92</v>
      </c>
      <c r="G22" s="29">
        <f t="shared" si="0"/>
        <v>136.92000000000002</v>
      </c>
      <c r="H22" s="30">
        <f>RANK(G22,$G$20:$G$24)</f>
        <v>5</v>
      </c>
      <c r="I22" s="36" t="s">
        <v>127</v>
      </c>
    </row>
    <row r="23" spans="1:9" s="1" customFormat="1" ht="30" customHeight="1">
      <c r="A23" s="23">
        <v>21</v>
      </c>
      <c r="B23" s="25" t="s">
        <v>87</v>
      </c>
      <c r="C23" s="25">
        <v>2019010505</v>
      </c>
      <c r="D23" s="26" t="s">
        <v>4</v>
      </c>
      <c r="E23" s="27">
        <v>60.5</v>
      </c>
      <c r="F23" s="28">
        <v>83.16</v>
      </c>
      <c r="G23" s="29">
        <f t="shared" si="0"/>
        <v>143.66</v>
      </c>
      <c r="H23" s="30">
        <f>RANK(G23,$G$20:$G$24)</f>
        <v>4</v>
      </c>
      <c r="I23" s="36" t="s">
        <v>127</v>
      </c>
    </row>
    <row r="24" spans="1:9" s="1" customFormat="1" ht="30" customHeight="1">
      <c r="A24" s="23">
        <v>22</v>
      </c>
      <c r="B24" s="25" t="s">
        <v>88</v>
      </c>
      <c r="C24" s="25">
        <v>2019010506</v>
      </c>
      <c r="D24" s="26" t="s">
        <v>4</v>
      </c>
      <c r="E24" s="27">
        <v>68</v>
      </c>
      <c r="F24" s="28">
        <v>86.28</v>
      </c>
      <c r="G24" s="29">
        <f t="shared" si="0"/>
        <v>154.28</v>
      </c>
      <c r="H24" s="30">
        <f>RANK(G24,$G$20:$G$24)</f>
        <v>1</v>
      </c>
      <c r="I24" s="28" t="s">
        <v>126</v>
      </c>
    </row>
    <row r="25" spans="1:9" s="1" customFormat="1" ht="30" customHeight="1">
      <c r="A25" s="12">
        <v>23</v>
      </c>
      <c r="B25" s="13" t="s">
        <v>89</v>
      </c>
      <c r="C25" s="15">
        <v>2019010603</v>
      </c>
      <c r="D25" s="3" t="s">
        <v>5</v>
      </c>
      <c r="E25" s="20">
        <v>65.5</v>
      </c>
      <c r="F25" s="4">
        <v>88.44</v>
      </c>
      <c r="G25" s="34">
        <f t="shared" si="0"/>
        <v>153.94</v>
      </c>
      <c r="H25" s="5">
        <f>RANK(G25,$G$25:$G$27)</f>
        <v>1</v>
      </c>
      <c r="I25" s="35" t="s">
        <v>126</v>
      </c>
    </row>
    <row r="26" spans="1:9" s="1" customFormat="1" ht="30" customHeight="1">
      <c r="A26" s="12">
        <v>24</v>
      </c>
      <c r="B26" s="14" t="s">
        <v>90</v>
      </c>
      <c r="C26" s="14">
        <v>2019010607</v>
      </c>
      <c r="D26" s="3" t="s">
        <v>5</v>
      </c>
      <c r="E26" s="20">
        <v>61</v>
      </c>
      <c r="F26" s="4">
        <v>88.64</v>
      </c>
      <c r="G26" s="34">
        <f t="shared" si="0"/>
        <v>149.63999999999999</v>
      </c>
      <c r="H26" s="5">
        <f>RANK(G26,$G$25:$G$27)</f>
        <v>2</v>
      </c>
      <c r="I26" s="35" t="s">
        <v>126</v>
      </c>
    </row>
    <row r="27" spans="1:9" s="1" customFormat="1" ht="30" customHeight="1">
      <c r="A27" s="12">
        <v>25</v>
      </c>
      <c r="B27" s="14" t="s">
        <v>91</v>
      </c>
      <c r="C27" s="14">
        <v>2019010609</v>
      </c>
      <c r="D27" s="3" t="s">
        <v>5</v>
      </c>
      <c r="E27" s="20">
        <v>61</v>
      </c>
      <c r="F27" s="4">
        <v>76.599999999999994</v>
      </c>
      <c r="G27" s="34">
        <f t="shared" si="0"/>
        <v>137.6</v>
      </c>
      <c r="H27" s="5">
        <f>RANK(G27,$G$25:$G$27)</f>
        <v>3</v>
      </c>
      <c r="I27" s="35" t="s">
        <v>126</v>
      </c>
    </row>
    <row r="28" spans="1:9" s="1" customFormat="1" ht="30" customHeight="1">
      <c r="A28" s="23">
        <v>26</v>
      </c>
      <c r="B28" s="24" t="s">
        <v>92</v>
      </c>
      <c r="C28" s="25">
        <v>2019010902</v>
      </c>
      <c r="D28" s="26" t="s">
        <v>6</v>
      </c>
      <c r="E28" s="27">
        <v>61</v>
      </c>
      <c r="F28" s="28">
        <v>82.56</v>
      </c>
      <c r="G28" s="29">
        <f t="shared" si="0"/>
        <v>143.56</v>
      </c>
      <c r="H28" s="30">
        <f>RANK(G28,$G$28:$G$31)</f>
        <v>2</v>
      </c>
      <c r="I28" s="28" t="s">
        <v>126</v>
      </c>
    </row>
    <row r="29" spans="1:9" s="1" customFormat="1" ht="30" customHeight="1">
      <c r="A29" s="23">
        <v>27</v>
      </c>
      <c r="B29" s="25" t="s">
        <v>93</v>
      </c>
      <c r="C29" s="25">
        <v>2019010906</v>
      </c>
      <c r="D29" s="26" t="s">
        <v>6</v>
      </c>
      <c r="E29" s="27">
        <v>62</v>
      </c>
      <c r="F29" s="28">
        <v>77.239999999999995</v>
      </c>
      <c r="G29" s="29">
        <f t="shared" si="0"/>
        <v>139.24</v>
      </c>
      <c r="H29" s="30">
        <f>RANK(G29,$G$28:$G$31)</f>
        <v>3</v>
      </c>
      <c r="I29" s="28" t="s">
        <v>126</v>
      </c>
    </row>
    <row r="30" spans="1:9" s="1" customFormat="1" ht="30" customHeight="1">
      <c r="A30" s="23">
        <v>28</v>
      </c>
      <c r="B30" s="25" t="s">
        <v>94</v>
      </c>
      <c r="C30" s="25">
        <v>2019010908</v>
      </c>
      <c r="D30" s="26" t="s">
        <v>6</v>
      </c>
      <c r="E30" s="27">
        <v>66</v>
      </c>
      <c r="F30" s="28">
        <v>83.36</v>
      </c>
      <c r="G30" s="29">
        <f t="shared" si="0"/>
        <v>149.36000000000001</v>
      </c>
      <c r="H30" s="30">
        <f>RANK(G30,$G$28:$G$31)</f>
        <v>1</v>
      </c>
      <c r="I30" s="28" t="s">
        <v>126</v>
      </c>
    </row>
    <row r="31" spans="1:9" s="1" customFormat="1" ht="30" customHeight="1">
      <c r="A31" s="23">
        <v>29</v>
      </c>
      <c r="B31" s="25" t="s">
        <v>95</v>
      </c>
      <c r="C31" s="25">
        <v>2019010910</v>
      </c>
      <c r="D31" s="26" t="s">
        <v>6</v>
      </c>
      <c r="E31" s="27">
        <v>60</v>
      </c>
      <c r="F31" s="28">
        <v>77.47999999999999</v>
      </c>
      <c r="G31" s="29">
        <f t="shared" si="0"/>
        <v>137.47999999999999</v>
      </c>
      <c r="H31" s="30">
        <f>RANK(G31,$G$28:$G$31)</f>
        <v>4</v>
      </c>
      <c r="I31" s="36" t="s">
        <v>127</v>
      </c>
    </row>
    <row r="32" spans="1:9" s="1" customFormat="1" ht="30" customHeight="1">
      <c r="A32" s="12">
        <v>30</v>
      </c>
      <c r="B32" s="13" t="s">
        <v>96</v>
      </c>
      <c r="C32" s="14">
        <v>2019011201</v>
      </c>
      <c r="D32" s="3" t="s">
        <v>7</v>
      </c>
      <c r="E32" s="20">
        <v>66.5</v>
      </c>
      <c r="F32" s="4">
        <v>86</v>
      </c>
      <c r="G32" s="34">
        <f t="shared" si="0"/>
        <v>152.5</v>
      </c>
      <c r="H32" s="5">
        <f>RANK(G32,$G$32:$G$39)</f>
        <v>2</v>
      </c>
      <c r="I32" s="35" t="s">
        <v>126</v>
      </c>
    </row>
    <row r="33" spans="1:9" s="1" customFormat="1" ht="30" customHeight="1">
      <c r="A33" s="12">
        <v>31</v>
      </c>
      <c r="B33" s="14" t="s">
        <v>97</v>
      </c>
      <c r="C33" s="14">
        <v>2019011202</v>
      </c>
      <c r="D33" s="3" t="s">
        <v>7</v>
      </c>
      <c r="E33" s="20">
        <v>65.5</v>
      </c>
      <c r="F33" s="4">
        <v>82.4</v>
      </c>
      <c r="G33" s="34">
        <f t="shared" si="0"/>
        <v>147.9</v>
      </c>
      <c r="H33" s="5">
        <f t="shared" ref="H33:H39" si="3">RANK(G33,$G$32:$G$39)</f>
        <v>4</v>
      </c>
      <c r="I33" s="35" t="s">
        <v>126</v>
      </c>
    </row>
    <row r="34" spans="1:9" s="1" customFormat="1" ht="30" customHeight="1">
      <c r="A34" s="12">
        <v>32</v>
      </c>
      <c r="B34" s="14" t="s">
        <v>98</v>
      </c>
      <c r="C34" s="14">
        <v>2019011204</v>
      </c>
      <c r="D34" s="3" t="s">
        <v>7</v>
      </c>
      <c r="E34" s="20">
        <v>61</v>
      </c>
      <c r="F34" s="4">
        <v>79</v>
      </c>
      <c r="G34" s="34">
        <f t="shared" si="0"/>
        <v>140</v>
      </c>
      <c r="H34" s="5">
        <f t="shared" si="3"/>
        <v>8</v>
      </c>
      <c r="I34" s="35" t="s">
        <v>126</v>
      </c>
    </row>
    <row r="35" spans="1:9" s="1" customFormat="1" ht="30" customHeight="1">
      <c r="A35" s="12">
        <v>33</v>
      </c>
      <c r="B35" s="14" t="s">
        <v>99</v>
      </c>
      <c r="C35" s="14">
        <v>2019011205</v>
      </c>
      <c r="D35" s="3" t="s">
        <v>7</v>
      </c>
      <c r="E35" s="20">
        <v>62</v>
      </c>
      <c r="F35" s="4">
        <v>79.8</v>
      </c>
      <c r="G35" s="34">
        <f t="shared" si="0"/>
        <v>141.80000000000001</v>
      </c>
      <c r="H35" s="5">
        <f t="shared" si="3"/>
        <v>7</v>
      </c>
      <c r="I35" s="35" t="s">
        <v>126</v>
      </c>
    </row>
    <row r="36" spans="1:9" s="1" customFormat="1" ht="30" customHeight="1">
      <c r="A36" s="12">
        <v>34</v>
      </c>
      <c r="B36" s="14" t="s">
        <v>100</v>
      </c>
      <c r="C36" s="14">
        <v>2019011206</v>
      </c>
      <c r="D36" s="3" t="s">
        <v>7</v>
      </c>
      <c r="E36" s="20">
        <v>79</v>
      </c>
      <c r="F36" s="4">
        <v>80.599999999999994</v>
      </c>
      <c r="G36" s="34">
        <f t="shared" si="0"/>
        <v>159.6</v>
      </c>
      <c r="H36" s="5">
        <f t="shared" si="3"/>
        <v>1</v>
      </c>
      <c r="I36" s="35" t="s">
        <v>126</v>
      </c>
    </row>
    <row r="37" spans="1:9" s="1" customFormat="1" ht="30" customHeight="1">
      <c r="A37" s="12">
        <v>35</v>
      </c>
      <c r="B37" s="14" t="s">
        <v>101</v>
      </c>
      <c r="C37" s="14">
        <v>2019011207</v>
      </c>
      <c r="D37" s="3" t="s">
        <v>7</v>
      </c>
      <c r="E37" s="20">
        <v>63.5</v>
      </c>
      <c r="F37" s="4">
        <v>87</v>
      </c>
      <c r="G37" s="34">
        <f t="shared" si="0"/>
        <v>150.5</v>
      </c>
      <c r="H37" s="5">
        <f t="shared" si="3"/>
        <v>3</v>
      </c>
      <c r="I37" s="35" t="s">
        <v>126</v>
      </c>
    </row>
    <row r="38" spans="1:9" s="1" customFormat="1" ht="30" customHeight="1">
      <c r="A38" s="12">
        <v>36</v>
      </c>
      <c r="B38" s="14" t="s">
        <v>102</v>
      </c>
      <c r="C38" s="14">
        <v>2019011208</v>
      </c>
      <c r="D38" s="3" t="s">
        <v>7</v>
      </c>
      <c r="E38" s="20">
        <v>64</v>
      </c>
      <c r="F38" s="4">
        <v>80.400000000000006</v>
      </c>
      <c r="G38" s="34">
        <f t="shared" si="0"/>
        <v>144.4</v>
      </c>
      <c r="H38" s="5">
        <f t="shared" si="3"/>
        <v>6</v>
      </c>
      <c r="I38" s="35" t="s">
        <v>126</v>
      </c>
    </row>
    <row r="39" spans="1:9" s="1" customFormat="1" ht="30" customHeight="1">
      <c r="A39" s="12">
        <v>37</v>
      </c>
      <c r="B39" s="14" t="s">
        <v>103</v>
      </c>
      <c r="C39" s="14">
        <v>2019011209</v>
      </c>
      <c r="D39" s="3" t="s">
        <v>7</v>
      </c>
      <c r="E39" s="20">
        <v>68</v>
      </c>
      <c r="F39" s="4">
        <v>78.599999999999994</v>
      </c>
      <c r="G39" s="34">
        <f t="shared" si="0"/>
        <v>146.6</v>
      </c>
      <c r="H39" s="5">
        <f t="shared" si="3"/>
        <v>5</v>
      </c>
      <c r="I39" s="35" t="s">
        <v>126</v>
      </c>
    </row>
    <row r="40" spans="1:9" s="1" customFormat="1" ht="30" customHeight="1">
      <c r="A40" s="23">
        <v>38</v>
      </c>
      <c r="B40" s="24" t="s">
        <v>104</v>
      </c>
      <c r="C40" s="25">
        <v>2019011302</v>
      </c>
      <c r="D40" s="26" t="s">
        <v>8</v>
      </c>
      <c r="E40" s="27">
        <v>61</v>
      </c>
      <c r="F40" s="28">
        <v>86.2</v>
      </c>
      <c r="G40" s="29">
        <f t="shared" si="0"/>
        <v>147.19999999999999</v>
      </c>
      <c r="H40" s="30">
        <f>RANK(G40,$G$40:$G$43)</f>
        <v>2</v>
      </c>
      <c r="I40" s="28" t="s">
        <v>126</v>
      </c>
    </row>
    <row r="41" spans="1:9" s="1" customFormat="1" ht="30" customHeight="1">
      <c r="A41" s="23">
        <v>39</v>
      </c>
      <c r="B41" s="25" t="s">
        <v>105</v>
      </c>
      <c r="C41" s="31">
        <v>2019011304</v>
      </c>
      <c r="D41" s="26" t="s">
        <v>8</v>
      </c>
      <c r="E41" s="27">
        <v>63</v>
      </c>
      <c r="F41" s="28">
        <v>86.8</v>
      </c>
      <c r="G41" s="29">
        <f t="shared" si="0"/>
        <v>149.80000000000001</v>
      </c>
      <c r="H41" s="30">
        <f>RANK(G41,$G$40:$G$43)</f>
        <v>1</v>
      </c>
      <c r="I41" s="28" t="s">
        <v>126</v>
      </c>
    </row>
    <row r="42" spans="1:9" s="1" customFormat="1" ht="30" customHeight="1">
      <c r="A42" s="23">
        <v>40</v>
      </c>
      <c r="B42" s="25" t="s">
        <v>106</v>
      </c>
      <c r="C42" s="25">
        <v>2019011305</v>
      </c>
      <c r="D42" s="26" t="s">
        <v>8</v>
      </c>
      <c r="E42" s="27">
        <v>60</v>
      </c>
      <c r="F42" s="28">
        <v>84</v>
      </c>
      <c r="G42" s="29">
        <f t="shared" si="0"/>
        <v>144</v>
      </c>
      <c r="H42" s="30">
        <f>RANK(G42,$G$40:$G$43)</f>
        <v>4</v>
      </c>
      <c r="I42" s="36" t="s">
        <v>127</v>
      </c>
    </row>
    <row r="43" spans="1:9" s="1" customFormat="1" ht="30" customHeight="1">
      <c r="A43" s="23">
        <v>41</v>
      </c>
      <c r="B43" s="25" t="s">
        <v>107</v>
      </c>
      <c r="C43" s="25">
        <v>2019011307</v>
      </c>
      <c r="D43" s="26" t="s">
        <v>8</v>
      </c>
      <c r="E43" s="27">
        <v>64</v>
      </c>
      <c r="F43" s="28">
        <v>82.8</v>
      </c>
      <c r="G43" s="29">
        <f t="shared" si="0"/>
        <v>146.80000000000001</v>
      </c>
      <c r="H43" s="30">
        <f>RANK(G43,$G$40:$G$43)</f>
        <v>3</v>
      </c>
      <c r="I43" s="28" t="s">
        <v>126</v>
      </c>
    </row>
    <row r="44" spans="1:9" s="1" customFormat="1" ht="30" customHeight="1">
      <c r="A44" s="12">
        <v>42</v>
      </c>
      <c r="B44" s="13" t="s">
        <v>108</v>
      </c>
      <c r="C44" s="14">
        <v>2019011801</v>
      </c>
      <c r="D44" s="3" t="s">
        <v>9</v>
      </c>
      <c r="E44" s="20">
        <v>60.5</v>
      </c>
      <c r="F44" s="4">
        <v>81.2</v>
      </c>
      <c r="G44" s="34">
        <f t="shared" si="0"/>
        <v>141.69999999999999</v>
      </c>
      <c r="H44" s="5">
        <f>RANK(G44,$G$44:$G$48)</f>
        <v>3</v>
      </c>
      <c r="I44" s="35" t="s">
        <v>126</v>
      </c>
    </row>
    <row r="45" spans="1:9" s="1" customFormat="1" ht="30" customHeight="1">
      <c r="A45" s="12">
        <v>43</v>
      </c>
      <c r="B45" s="13" t="s">
        <v>109</v>
      </c>
      <c r="C45" s="14">
        <v>2019011802</v>
      </c>
      <c r="D45" s="3" t="s">
        <v>9</v>
      </c>
      <c r="E45" s="20">
        <v>75</v>
      </c>
      <c r="F45" s="4">
        <v>82.6</v>
      </c>
      <c r="G45" s="34">
        <f t="shared" si="0"/>
        <v>157.6</v>
      </c>
      <c r="H45" s="5">
        <f>RANK(G45,$G$44:$G$48)</f>
        <v>1</v>
      </c>
      <c r="I45" s="35" t="s">
        <v>126</v>
      </c>
    </row>
    <row r="46" spans="1:9" s="1" customFormat="1" ht="30" customHeight="1">
      <c r="A46" s="12">
        <v>44</v>
      </c>
      <c r="B46" s="14" t="s">
        <v>110</v>
      </c>
      <c r="C46" s="14">
        <v>2019011803</v>
      </c>
      <c r="D46" s="3" t="s">
        <v>9</v>
      </c>
      <c r="E46" s="20">
        <v>60</v>
      </c>
      <c r="F46" s="4">
        <v>78.2</v>
      </c>
      <c r="G46" s="34">
        <f t="shared" si="0"/>
        <v>138.19999999999999</v>
      </c>
      <c r="H46" s="5">
        <f>RANK(G46,$G$44:$G$48)</f>
        <v>4</v>
      </c>
      <c r="I46" s="35" t="s">
        <v>126</v>
      </c>
    </row>
    <row r="47" spans="1:9" s="1" customFormat="1" ht="30" customHeight="1">
      <c r="A47" s="12">
        <v>45</v>
      </c>
      <c r="B47" s="14" t="s">
        <v>111</v>
      </c>
      <c r="C47" s="14">
        <v>2019011805</v>
      </c>
      <c r="D47" s="3" t="s">
        <v>9</v>
      </c>
      <c r="E47" s="20">
        <v>61</v>
      </c>
      <c r="F47" s="4">
        <v>74.800000000000011</v>
      </c>
      <c r="G47" s="34">
        <f t="shared" si="0"/>
        <v>135.80000000000001</v>
      </c>
      <c r="H47" s="5">
        <f>RANK(G47,$G$44:$G$48)</f>
        <v>5</v>
      </c>
      <c r="I47" s="35" t="s">
        <v>126</v>
      </c>
    </row>
    <row r="48" spans="1:9" s="1" customFormat="1" ht="30" customHeight="1">
      <c r="A48" s="12">
        <v>46</v>
      </c>
      <c r="B48" s="14" t="s">
        <v>112</v>
      </c>
      <c r="C48" s="14">
        <v>2019011809</v>
      </c>
      <c r="D48" s="3" t="s">
        <v>9</v>
      </c>
      <c r="E48" s="20">
        <v>60</v>
      </c>
      <c r="F48" s="4">
        <v>84.4</v>
      </c>
      <c r="G48" s="34">
        <f t="shared" si="0"/>
        <v>144.4</v>
      </c>
      <c r="H48" s="5">
        <f>RANK(G48,$G$44:$G$48)</f>
        <v>2</v>
      </c>
      <c r="I48" s="35" t="s">
        <v>126</v>
      </c>
    </row>
    <row r="49" spans="5:9" s="1" customFormat="1" ht="21" customHeight="1">
      <c r="E49" s="22"/>
      <c r="F49" s="17"/>
      <c r="G49" s="42" t="s">
        <v>113</v>
      </c>
      <c r="H49" s="43"/>
      <c r="I49" s="43"/>
    </row>
    <row r="50" spans="5:9" s="1" customFormat="1" ht="21.75" customHeight="1">
      <c r="E50" s="22"/>
      <c r="F50" s="17"/>
      <c r="G50" s="44" t="s">
        <v>114</v>
      </c>
      <c r="H50" s="45"/>
      <c r="I50" s="45"/>
    </row>
    <row r="51" spans="5:9" s="1" customFormat="1">
      <c r="E51" s="22"/>
      <c r="F51" s="17"/>
      <c r="G51" s="16"/>
    </row>
    <row r="52" spans="5:9" s="1" customFormat="1">
      <c r="E52" s="22"/>
      <c r="F52" s="17"/>
      <c r="G52" s="16"/>
    </row>
    <row r="53" spans="5:9" s="1" customFormat="1">
      <c r="E53" s="22"/>
      <c r="F53" s="17"/>
      <c r="G53" s="16"/>
    </row>
    <row r="54" spans="5:9" s="1" customFormat="1">
      <c r="E54" s="22"/>
      <c r="F54" s="17"/>
      <c r="G54" s="16"/>
    </row>
    <row r="55" spans="5:9" s="1" customFormat="1">
      <c r="E55" s="22"/>
      <c r="F55" s="17"/>
      <c r="G55" s="16"/>
    </row>
    <row r="56" spans="5:9" s="1" customFormat="1">
      <c r="E56" s="22"/>
      <c r="F56" s="17"/>
      <c r="G56" s="16"/>
    </row>
    <row r="57" spans="5:9" s="1" customFormat="1">
      <c r="E57" s="22"/>
      <c r="F57" s="17"/>
      <c r="G57" s="16"/>
    </row>
    <row r="58" spans="5:9" s="1" customFormat="1">
      <c r="E58" s="22"/>
      <c r="F58" s="17"/>
      <c r="G58" s="16"/>
    </row>
    <row r="59" spans="5:9" s="1" customFormat="1">
      <c r="E59" s="22"/>
      <c r="F59" s="17"/>
      <c r="G59" s="16"/>
    </row>
    <row r="60" spans="5:9" s="1" customFormat="1">
      <c r="E60" s="22"/>
      <c r="F60" s="17"/>
      <c r="G60" s="16"/>
    </row>
    <row r="61" spans="5:9" s="1" customFormat="1">
      <c r="E61" s="22"/>
      <c r="F61" s="17"/>
      <c r="G61" s="16"/>
    </row>
    <row r="62" spans="5:9" s="1" customFormat="1">
      <c r="E62" s="22"/>
      <c r="F62" s="17"/>
      <c r="G62" s="16"/>
    </row>
    <row r="63" spans="5:9" s="1" customFormat="1">
      <c r="E63" s="22"/>
      <c r="F63" s="17"/>
      <c r="G63" s="16"/>
    </row>
  </sheetData>
  <mergeCells count="3">
    <mergeCell ref="A1:I1"/>
    <mergeCell ref="G49:I49"/>
    <mergeCell ref="G50:I50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专业能力测试成绩</vt:lpstr>
      <vt:lpstr>笔试+专测总折算成绩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就业办公室</dc:creator>
  <cp:lastModifiedBy>微软用户</cp:lastModifiedBy>
  <cp:lastPrinted>2019-05-31T03:50:28Z</cp:lastPrinted>
  <dcterms:created xsi:type="dcterms:W3CDTF">2013-05-13T01:59:20Z</dcterms:created>
  <dcterms:modified xsi:type="dcterms:W3CDTF">2019-06-03T03:13:49Z</dcterms:modified>
</cp:coreProperties>
</file>